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<sst xmlns="http://schemas.openxmlformats.org/spreadsheetml/2006/main" count="80" uniqueCount="71">
  <si>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</si>
  <si>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</si>
  <si>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</si>
  <si>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</si>
  <si>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</si>
  <si>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</si>
  <si>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</si>
  <si>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</si>
  <si>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</si>
  <si>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</si>
  <si>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</si>
  <si>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</si>
  <si>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</si>
  <si>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</si>
  <si>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</si>
  <si>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</si>
  <si>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</si>
  <si>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</si>
  <si>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</si>
  <si>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</si>
  <si>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</si>
  <si>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</si>
  <si>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</si>
  <si>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</si>
  <si>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</si>
  <si>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</si>
  <si>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</si>
  <si>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</si>
  <si>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</si>
  <si>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</si>
  <si>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</si>
  <si>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</si>
  <si>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</si>
  <si>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</si>
  <si>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</si>
  <si>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</si>
  <si>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</si>
  <si>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</si>
  <si>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</si>
  <si>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</si>
  <si>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</si>
  <si>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</si>
  <si>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</si>
  <si>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</si>
  <si>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</si>
  <si>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</si>
  <si>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</si>
  <si>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</si>
  <si>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</si>
  <si>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</si>
  <si>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</si>
  <si>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</si>
  <si>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</si>
  <si>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</si>
  <si>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</si>
  <si>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</si>
  <si>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</si>
  <si>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</si>
  <si>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</si>
  <si>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</si>
  <si>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Агаджанян Н.О.</t>
  </si>
  <si>
    <t>Василенко М.А.</t>
  </si>
  <si>
    <t>Глухов В.О.</t>
  </si>
  <si>
    <t>Жданюк Ю.В.</t>
  </si>
  <si>
    <t>Коваленко О.П.</t>
  </si>
  <si>
    <t>Кравченко Д.Ю.</t>
  </si>
  <si>
    <t>Крайня О.П.</t>
  </si>
  <si>
    <t>Крючков А.М.</t>
  </si>
  <si>
    <t>Риндін Г.Г.</t>
  </si>
  <si>
    <t>МН-20-1зм</t>
  </si>
  <si>
    <t>Менеджмент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</si>
</sst>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8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8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8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39" fillId="49" borderId="1" applyNumberFormat="0" applyAlignment="0" applyProtection="0"/>
    <xf numFmtId="0" fontId="15" fillId="6" borderId="2" applyNumberFormat="0" applyAlignment="0" applyProtection="0"/>
    <xf numFmtId="0" fontId="40" fillId="50" borderId="3" applyNumberFormat="0" applyAlignment="0" applyProtection="0"/>
    <xf numFmtId="0" fontId="16" fillId="22" borderId="4" applyNumberFormat="0" applyAlignment="0" applyProtection="0"/>
    <xf numFmtId="0" fontId="41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45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7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4" fillId="56" borderId="23" xfId="137" applyFont="1" applyFill="1" applyBorder="1">
      <alignment/>
      <protection/>
    </xf>
    <xf numFmtId="0" fontId="54" fillId="56" borderId="33" xfId="137" applyFont="1" applyFill="1" applyBorder="1">
      <alignment/>
      <protection/>
    </xf>
    <xf numFmtId="0" fontId="0" fillId="56" borderId="23" xfId="0" applyFont="1" applyFill="1" applyBorder="1" applyAlignment="1">
      <alignment horizontal="center" vertical="center" wrapText="1"/>
    </xf>
    <xf numFmtId="0" fontId="0" fillId="56" borderId="26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4" fillId="0" borderId="0" xfId="137" applyFont="1" applyBorder="1">
      <alignment/>
      <protection/>
    </xf>
    <xf numFmtId="0" fontId="0" fillId="0" borderId="0" xfId="0" applyFont="1" applyBorder="1" applyAlignment="1">
      <alignment horizontal="center" wrapText="1"/>
    </xf>
    <xf numFmtId="0" fontId="37" fillId="0" borderId="0" xfId="137" applyBorder="1">
      <alignment/>
      <protection/>
    </xf>
    <xf numFmtId="0" fontId="3" fillId="0" borderId="0" xfId="0" applyFont="1" applyBorder="1" applyAlignment="1">
      <alignment horizontal="center" wrapText="1"/>
    </xf>
    <xf numFmtId="0" fontId="5" fillId="56" borderId="29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9" fillId="0" borderId="0" xfId="135" applyFont="1" applyBorder="1" applyAlignment="1">
      <alignment horizontal="center" wrapText="1"/>
      <protection/>
    </xf>
    <xf numFmtId="0" fontId="4" fillId="0" borderId="0" xfId="135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2" fillId="0" borderId="24" xfId="135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1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9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40" t="s">
        <v>35</v>
      </c>
      <c r="B5" s="111"/>
      <c r="C5" s="109" t="s">
        <v>70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7" t="s">
        <v>69</v>
      </c>
      <c r="P7" s="108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82" t="s">
        <v>58</v>
      </c>
      <c r="E9" s="83"/>
      <c r="F9" s="34"/>
      <c r="G9" s="34"/>
      <c r="H9" s="35"/>
      <c r="I9" s="131" t="s">
        <v>6</v>
      </c>
      <c r="J9" s="132"/>
      <c r="K9" s="132"/>
      <c r="L9" s="132"/>
      <c r="M9" s="133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36" t="s">
        <v>48</v>
      </c>
      <c r="C11" s="136"/>
      <c r="D11" s="136"/>
      <c r="E11" s="136"/>
      <c r="F11" s="136"/>
      <c r="G11" s="136"/>
      <c r="H11" s="136"/>
      <c r="I11" s="136"/>
      <c r="J11" s="136"/>
      <c r="K11" s="137"/>
      <c r="L11" s="137"/>
      <c r="M11" s="137"/>
      <c r="N11" s="128"/>
      <c r="O11" s="128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41" t="s">
        <v>37</v>
      </c>
      <c r="D13" s="141"/>
      <c r="E13" s="134"/>
      <c r="F13" s="134"/>
      <c r="G13" s="134"/>
      <c r="H13" s="134"/>
      <c r="I13" s="134"/>
      <c r="J13" s="135"/>
      <c r="K13" s="135"/>
      <c r="L13" s="135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5"/>
    </row>
    <row r="16" spans="1:15" ht="10.5" customHeight="1">
      <c r="A16" s="14"/>
      <c r="B16" s="77" t="s">
        <v>46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6" s="17" customFormat="1" ht="17.25" customHeight="1">
      <c r="A17" s="19" t="s">
        <v>38</v>
      </c>
      <c r="B17" s="9">
        <v>2</v>
      </c>
      <c r="C17" s="138" t="s">
        <v>39</v>
      </c>
      <c r="D17" s="138"/>
      <c r="E17" s="13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10" t="s">
        <v>40</v>
      </c>
      <c r="B19" s="111"/>
      <c r="C19" s="62" t="s">
        <v>13</v>
      </c>
      <c r="D19" s="2"/>
      <c r="E19" s="1"/>
      <c r="F19" s="1"/>
      <c r="J19" s="27"/>
      <c r="K19" s="27"/>
      <c r="M19" s="112" t="s">
        <v>41</v>
      </c>
      <c r="N19" s="113"/>
      <c r="O19" s="113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10" t="s">
        <v>42</v>
      </c>
      <c r="B22" s="111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5" ht="11.25" customHeight="1">
      <c r="A23" s="14"/>
      <c r="B23" s="14"/>
      <c r="C23" s="123" t="s">
        <v>43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6" s="17" customFormat="1" ht="15" customHeight="1">
      <c r="A24" s="110" t="s">
        <v>42</v>
      </c>
      <c r="B24" s="111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5" ht="12" customHeight="1">
      <c r="A25" s="14"/>
      <c r="B25" s="14"/>
      <c r="C25" s="123" t="s">
        <v>44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14" t="s">
        <v>1</v>
      </c>
      <c r="B27" s="114" t="s">
        <v>2</v>
      </c>
      <c r="C27" s="117" t="s">
        <v>49</v>
      </c>
      <c r="D27" s="92" t="s">
        <v>3</v>
      </c>
      <c r="E27" s="93"/>
      <c r="F27" s="93"/>
      <c r="G27" s="93"/>
      <c r="H27" s="93"/>
      <c r="I27" s="93"/>
      <c r="J27" s="93"/>
      <c r="K27" s="93"/>
      <c r="L27" s="94"/>
      <c r="M27" s="94"/>
      <c r="N27" s="95"/>
      <c r="O27" s="114" t="s">
        <v>37</v>
      </c>
      <c r="P27" s="114" t="s">
        <v>5</v>
      </c>
    </row>
    <row r="28" spans="1:16" s="30" customFormat="1" ht="3.75" customHeight="1" hidden="1">
      <c r="A28" s="115"/>
      <c r="B28" s="115"/>
      <c r="C28" s="118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24"/>
      <c r="P28" s="124"/>
    </row>
    <row r="29" spans="1:16" s="30" customFormat="1" ht="12.75" customHeight="1">
      <c r="A29" s="115"/>
      <c r="B29" s="115"/>
      <c r="C29" s="118"/>
      <c r="D29" s="120" t="s">
        <v>45</v>
      </c>
      <c r="E29" s="121"/>
      <c r="F29" s="121"/>
      <c r="G29" s="121"/>
      <c r="H29" s="121"/>
      <c r="I29" s="121"/>
      <c r="J29" s="121"/>
      <c r="K29" s="121"/>
      <c r="L29" s="122"/>
      <c r="M29" s="105" t="s">
        <v>56</v>
      </c>
      <c r="N29" s="104" t="s">
        <v>4</v>
      </c>
      <c r="O29" s="124"/>
      <c r="P29" s="124"/>
    </row>
    <row r="30" spans="1:16" s="30" customFormat="1" ht="9.75" customHeight="1" hidden="1">
      <c r="A30" s="115"/>
      <c r="B30" s="115"/>
      <c r="C30" s="118"/>
      <c r="D30" s="84">
        <v>0.5</v>
      </c>
      <c r="E30" s="84"/>
      <c r="F30" s="84"/>
      <c r="G30" s="84"/>
      <c r="H30" s="84">
        <v>0.5</v>
      </c>
      <c r="I30" s="84"/>
      <c r="J30" s="84"/>
      <c r="K30" s="84"/>
      <c r="L30" s="31"/>
      <c r="M30" s="105"/>
      <c r="N30" s="104"/>
      <c r="O30" s="124"/>
      <c r="P30" s="124"/>
    </row>
    <row r="31" spans="1:16" s="30" customFormat="1" ht="102.75" customHeight="1">
      <c r="A31" s="116"/>
      <c r="B31" s="116"/>
      <c r="C31" s="119"/>
      <c r="D31" s="103" t="s">
        <v>52</v>
      </c>
      <c r="E31" s="100"/>
      <c r="F31" s="99"/>
      <c r="G31" s="100"/>
      <c r="H31" s="106" t="s">
        <v>59</v>
      </c>
      <c r="I31" s="106"/>
      <c r="J31" s="106"/>
      <c r="K31" s="106"/>
      <c r="L31" s="36" t="s">
        <v>53</v>
      </c>
      <c r="M31" s="105"/>
      <c r="N31" s="104"/>
      <c r="O31" s="125"/>
      <c r="P31" s="125"/>
    </row>
    <row r="32" spans="1:16" s="30" customFormat="1" ht="11.25" customHeight="1" thickBot="1">
      <c r="A32" s="70">
        <v>1</v>
      </c>
      <c r="B32" s="70">
        <v>2</v>
      </c>
      <c r="C32" s="42">
        <v>3</v>
      </c>
      <c r="D32" s="101">
        <v>4</v>
      </c>
      <c r="E32" s="102"/>
      <c r="F32" s="39"/>
      <c r="G32" s="40"/>
      <c r="H32" s="101">
        <v>5</v>
      </c>
      <c r="I32" s="102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2" customHeight="1">
      <c r="A33" s="71">
        <v>1</v>
      </c>
      <c r="B33" s="69" t="s">
        <v>60</v>
      </c>
      <c r="C33" s="45"/>
      <c r="D33" s="90"/>
      <c r="E33" s="91"/>
      <c r="F33" s="80"/>
      <c r="G33" s="81"/>
      <c r="H33" s="85"/>
      <c r="I33" s="85"/>
      <c r="J33" s="79"/>
      <c r="K33" s="79"/>
      <c r="L33" s="7">
        <f>IF(AND(D33="",H33=""),"",IF(AND((D33*0.4+H33*0.6)&gt;54.5,OR(D33&lt;54.5,H33&lt;54.5)),54,(D33*0.4+H33*0.6)))</f>
      </c>
      <c r="M33" s="38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2" customHeight="1">
      <c r="A34" s="71">
        <v>2</v>
      </c>
      <c r="B34" s="68" t="s">
        <v>61</v>
      </c>
      <c r="C34" s="45"/>
      <c r="D34" s="85"/>
      <c r="E34" s="85"/>
      <c r="F34" s="79"/>
      <c r="G34" s="79"/>
      <c r="H34" s="85"/>
      <c r="I34" s="85"/>
      <c r="J34" s="79"/>
      <c r="K34" s="79"/>
      <c r="L34" s="7">
        <f aca="true" t="shared" si="0" ref="L34:L41">IF(AND(D34="",H34=""),"",IF(AND((D34*0.4+H34*0.6)&gt;54.5,OR(D34&lt;54.5,H34&lt;54.5)),54,(D34*0.4+H34*0.6)))</f>
      </c>
      <c r="M34" s="38">
        <f aca="true" t="shared" si="1" ref="M34:M4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1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2" customHeight="1">
      <c r="A35" s="71">
        <v>3</v>
      </c>
      <c r="B35" s="68" t="s">
        <v>62</v>
      </c>
      <c r="C35" s="5"/>
      <c r="D35" s="85"/>
      <c r="E35" s="85"/>
      <c r="F35" s="79"/>
      <c r="G35" s="79"/>
      <c r="H35" s="85"/>
      <c r="I35" s="85"/>
      <c r="J35" s="79"/>
      <c r="K35" s="79"/>
      <c r="L35" s="7">
        <f t="shared" si="0"/>
      </c>
      <c r="M35" s="38">
        <f t="shared" si="1"/>
      </c>
      <c r="N35" s="6">
        <f t="shared" si="2"/>
      </c>
      <c r="O35" s="46"/>
      <c r="P35" s="11"/>
    </row>
    <row r="36" spans="1:16" ht="12" customHeight="1">
      <c r="A36" s="71">
        <v>4</v>
      </c>
      <c r="B36" s="68" t="s">
        <v>63</v>
      </c>
      <c r="C36" s="5"/>
      <c r="D36" s="85"/>
      <c r="E36" s="85"/>
      <c r="F36" s="79"/>
      <c r="G36" s="79"/>
      <c r="H36" s="85"/>
      <c r="I36" s="85"/>
      <c r="J36" s="79"/>
      <c r="K36" s="79"/>
      <c r="L36" s="7">
        <f t="shared" si="0"/>
      </c>
      <c r="M36" s="38">
        <f t="shared" si="1"/>
      </c>
      <c r="N36" s="6">
        <f t="shared" si="2"/>
      </c>
      <c r="O36" s="46"/>
      <c r="P36" s="11"/>
    </row>
    <row r="37" spans="1:16" ht="12" customHeight="1">
      <c r="A37" s="71">
        <v>5</v>
      </c>
      <c r="B37" s="68" t="s">
        <v>64</v>
      </c>
      <c r="C37" s="5"/>
      <c r="D37" s="85"/>
      <c r="E37" s="85"/>
      <c r="F37" s="79"/>
      <c r="G37" s="79"/>
      <c r="H37" s="85"/>
      <c r="I37" s="85"/>
      <c r="J37" s="79"/>
      <c r="K37" s="79"/>
      <c r="L37" s="7">
        <f t="shared" si="0"/>
      </c>
      <c r="M37" s="38">
        <f t="shared" si="1"/>
      </c>
      <c r="N37" s="6">
        <f t="shared" si="2"/>
      </c>
      <c r="O37" s="26"/>
      <c r="P37" s="11"/>
    </row>
    <row r="38" spans="1:16" ht="12" customHeight="1">
      <c r="A38" s="71">
        <v>6</v>
      </c>
      <c r="B38" s="68" t="s">
        <v>65</v>
      </c>
      <c r="C38" s="5"/>
      <c r="D38" s="90"/>
      <c r="E38" s="91"/>
      <c r="F38" s="80"/>
      <c r="G38" s="81"/>
      <c r="H38" s="90"/>
      <c r="I38" s="91"/>
      <c r="J38" s="80"/>
      <c r="K38" s="81"/>
      <c r="L38" s="7">
        <f t="shared" si="0"/>
      </c>
      <c r="M38" s="38">
        <f t="shared" si="1"/>
      </c>
      <c r="N38" s="6">
        <f t="shared" si="2"/>
      </c>
      <c r="O38" s="26"/>
      <c r="P38" s="11"/>
    </row>
    <row r="39" spans="1:16" ht="12" customHeight="1">
      <c r="A39" s="71">
        <v>7</v>
      </c>
      <c r="B39" s="68" t="s">
        <v>66</v>
      </c>
      <c r="C39" s="5"/>
      <c r="D39" s="90"/>
      <c r="E39" s="91"/>
      <c r="F39" s="80"/>
      <c r="G39" s="81"/>
      <c r="H39" s="90"/>
      <c r="I39" s="91"/>
      <c r="J39" s="80"/>
      <c r="K39" s="81"/>
      <c r="L39" s="7">
        <f t="shared" si="0"/>
      </c>
      <c r="M39" s="38">
        <f t="shared" si="1"/>
      </c>
      <c r="N39" s="6">
        <f t="shared" si="2"/>
      </c>
      <c r="O39" s="26"/>
      <c r="P39" s="11"/>
    </row>
    <row r="40" spans="1:16" ht="12" customHeight="1">
      <c r="A40" s="71">
        <v>8</v>
      </c>
      <c r="B40" s="68" t="s">
        <v>67</v>
      </c>
      <c r="C40" s="5"/>
      <c r="D40" s="90"/>
      <c r="E40" s="91"/>
      <c r="F40" s="80"/>
      <c r="G40" s="81"/>
      <c r="H40" s="90"/>
      <c r="I40" s="91"/>
      <c r="J40" s="80"/>
      <c r="K40" s="81"/>
      <c r="L40" s="7">
        <f t="shared" si="0"/>
      </c>
      <c r="M40" s="38">
        <f t="shared" si="1"/>
      </c>
      <c r="N40" s="6">
        <f t="shared" si="2"/>
      </c>
      <c r="O40" s="26"/>
      <c r="P40" s="11"/>
    </row>
    <row r="41" spans="1:16" ht="12" customHeight="1">
      <c r="A41" s="71">
        <v>9</v>
      </c>
      <c r="B41" s="68" t="s">
        <v>68</v>
      </c>
      <c r="C41" s="5"/>
      <c r="D41" s="85"/>
      <c r="E41" s="85"/>
      <c r="F41" s="79"/>
      <c r="G41" s="79"/>
      <c r="H41" s="85"/>
      <c r="I41" s="85"/>
      <c r="J41" s="79"/>
      <c r="K41" s="79"/>
      <c r="L41" s="7">
        <f t="shared" si="0"/>
      </c>
      <c r="M41" s="38">
        <f t="shared" si="1"/>
      </c>
      <c r="N41" s="6">
        <f t="shared" si="2"/>
      </c>
      <c r="O41" s="26"/>
      <c r="P41" s="65"/>
    </row>
    <row r="42" spans="1:16" ht="12" customHeight="1">
      <c r="A42" s="74"/>
      <c r="B42" s="73"/>
      <c r="C42" s="63"/>
      <c r="D42" s="78"/>
      <c r="E42" s="78"/>
      <c r="F42" s="76"/>
      <c r="G42" s="76"/>
      <c r="H42" s="78"/>
      <c r="I42" s="78"/>
      <c r="J42" s="76"/>
      <c r="K42" s="76"/>
      <c r="L42" s="16"/>
      <c r="M42" s="67"/>
      <c r="N42" s="4"/>
      <c r="O42" s="64"/>
      <c r="P42" s="8"/>
    </row>
    <row r="43" spans="1:16" ht="12" customHeight="1">
      <c r="A43" s="74"/>
      <c r="B43" s="73"/>
      <c r="C43" s="63"/>
      <c r="D43" s="78"/>
      <c r="E43" s="78"/>
      <c r="F43" s="76"/>
      <c r="G43" s="76"/>
      <c r="H43" s="78"/>
      <c r="I43" s="78"/>
      <c r="J43" s="76"/>
      <c r="K43" s="76"/>
      <c r="L43" s="16"/>
      <c r="M43" s="67"/>
      <c r="N43" s="4"/>
      <c r="O43" s="64"/>
      <c r="P43" s="8"/>
    </row>
    <row r="44" spans="1:16" ht="12" customHeight="1">
      <c r="A44" s="74"/>
      <c r="B44" s="73"/>
      <c r="C44" s="63"/>
      <c r="D44" s="78"/>
      <c r="E44" s="78"/>
      <c r="F44" s="76"/>
      <c r="G44" s="76"/>
      <c r="H44" s="78"/>
      <c r="I44" s="78"/>
      <c r="J44" s="76"/>
      <c r="K44" s="76"/>
      <c r="L44" s="16"/>
      <c r="M44" s="67"/>
      <c r="N44" s="4"/>
      <c r="O44" s="64"/>
      <c r="P44" s="8"/>
    </row>
    <row r="45" spans="1:16" ht="12" customHeight="1">
      <c r="A45" s="74"/>
      <c r="B45" s="73"/>
      <c r="C45" s="63"/>
      <c r="D45" s="78"/>
      <c r="E45" s="78"/>
      <c r="F45" s="76"/>
      <c r="G45" s="76"/>
      <c r="H45" s="78"/>
      <c r="I45" s="78"/>
      <c r="J45" s="76"/>
      <c r="K45" s="76"/>
      <c r="L45" s="16"/>
      <c r="M45" s="67"/>
      <c r="N45" s="4"/>
      <c r="O45" s="64"/>
      <c r="P45" s="8"/>
    </row>
    <row r="46" spans="1:16" ht="12" customHeight="1">
      <c r="A46" s="74"/>
      <c r="B46" s="73"/>
      <c r="C46" s="63"/>
      <c r="D46" s="78"/>
      <c r="E46" s="78"/>
      <c r="F46" s="76"/>
      <c r="G46" s="76"/>
      <c r="H46" s="78"/>
      <c r="I46" s="78"/>
      <c r="J46" s="76"/>
      <c r="K46" s="76"/>
      <c r="L46" s="16"/>
      <c r="M46" s="67"/>
      <c r="N46" s="4"/>
      <c r="O46" s="64"/>
      <c r="P46" s="8"/>
    </row>
    <row r="47" spans="1:16" ht="12" customHeight="1">
      <c r="A47" s="74"/>
      <c r="B47" s="73"/>
      <c r="C47" s="63"/>
      <c r="D47" s="78"/>
      <c r="E47" s="78"/>
      <c r="F47" s="76"/>
      <c r="G47" s="76"/>
      <c r="H47" s="78"/>
      <c r="I47" s="78"/>
      <c r="J47" s="76"/>
      <c r="K47" s="76"/>
      <c r="L47" s="16"/>
      <c r="M47" s="67"/>
      <c r="N47" s="4"/>
      <c r="O47" s="64"/>
      <c r="P47" s="8"/>
    </row>
    <row r="48" spans="1:16" ht="12" customHeight="1">
      <c r="A48" s="74"/>
      <c r="B48" s="73"/>
      <c r="C48" s="63"/>
      <c r="D48" s="78"/>
      <c r="E48" s="78"/>
      <c r="F48" s="76"/>
      <c r="G48" s="76"/>
      <c r="H48" s="78"/>
      <c r="I48" s="78"/>
      <c r="J48" s="76"/>
      <c r="K48" s="76"/>
      <c r="L48" s="16"/>
      <c r="M48" s="67"/>
      <c r="N48" s="4"/>
      <c r="O48" s="64"/>
      <c r="P48" s="8"/>
    </row>
    <row r="49" spans="1:16" ht="12" customHeight="1">
      <c r="A49" s="74"/>
      <c r="B49" s="72"/>
      <c r="C49" s="63"/>
      <c r="D49" s="78"/>
      <c r="E49" s="78"/>
      <c r="F49" s="76"/>
      <c r="G49" s="76"/>
      <c r="H49" s="78"/>
      <c r="I49" s="78"/>
      <c r="J49" s="76"/>
      <c r="K49" s="76"/>
      <c r="L49" s="16"/>
      <c r="M49" s="67"/>
      <c r="N49" s="4"/>
      <c r="O49" s="64"/>
      <c r="P49" s="8"/>
    </row>
    <row r="50" spans="1:16" ht="12" customHeight="1">
      <c r="A50" s="74"/>
      <c r="B50" s="73"/>
      <c r="C50" s="63"/>
      <c r="D50" s="78"/>
      <c r="E50" s="78"/>
      <c r="F50" s="76"/>
      <c r="G50" s="76"/>
      <c r="H50" s="78"/>
      <c r="I50" s="78"/>
      <c r="J50" s="76"/>
      <c r="K50" s="76"/>
      <c r="L50" s="16"/>
      <c r="M50" s="67"/>
      <c r="N50" s="4"/>
      <c r="O50" s="64"/>
      <c r="P50" s="8"/>
    </row>
    <row r="51" spans="1:16" ht="12" customHeight="1">
      <c r="A51" s="74"/>
      <c r="B51" s="73"/>
      <c r="C51" s="63"/>
      <c r="D51" s="78"/>
      <c r="E51" s="78"/>
      <c r="F51" s="76"/>
      <c r="G51" s="76"/>
      <c r="H51" s="78"/>
      <c r="I51" s="78"/>
      <c r="J51" s="76"/>
      <c r="K51" s="76"/>
      <c r="L51" s="16"/>
      <c r="M51" s="67"/>
      <c r="N51" s="4"/>
      <c r="O51" s="64"/>
      <c r="P51" s="8"/>
    </row>
    <row r="52" spans="1:16" ht="12" customHeight="1">
      <c r="A52" s="74"/>
      <c r="B52" s="73"/>
      <c r="C52" s="63"/>
      <c r="D52" s="78"/>
      <c r="E52" s="78"/>
      <c r="F52" s="76"/>
      <c r="G52" s="76"/>
      <c r="H52" s="78"/>
      <c r="I52" s="78"/>
      <c r="J52" s="76"/>
      <c r="K52" s="76"/>
      <c r="L52" s="16"/>
      <c r="M52" s="67"/>
      <c r="N52" s="4"/>
      <c r="O52" s="64"/>
      <c r="P52" s="8"/>
    </row>
    <row r="53" spans="1:16" ht="12" customHeight="1">
      <c r="A53" s="66"/>
      <c r="B53" s="75"/>
      <c r="C53" s="63"/>
      <c r="D53" s="78"/>
      <c r="E53" s="78"/>
      <c r="F53" s="76"/>
      <c r="G53" s="76"/>
      <c r="H53" s="78"/>
      <c r="I53" s="78"/>
      <c r="J53" s="76"/>
      <c r="K53" s="76"/>
      <c r="L53" s="16"/>
      <c r="M53" s="67"/>
      <c r="N53" s="4"/>
      <c r="O53" s="64"/>
      <c r="P53" s="8"/>
    </row>
    <row r="54" spans="15:16" ht="12" customHeight="1">
      <c r="O54" s="64"/>
      <c r="P54" s="8"/>
    </row>
    <row r="55" spans="12:16" ht="12" customHeight="1">
      <c r="L55" s="8"/>
      <c r="M55" s="8"/>
      <c r="N55" s="2"/>
      <c r="O55" s="63"/>
      <c r="P55" s="8"/>
    </row>
    <row r="56" spans="1:16" ht="12" customHeight="1">
      <c r="A56" s="37"/>
      <c r="O56" s="64"/>
      <c r="P56" s="8"/>
    </row>
    <row r="57" spans="1:16" ht="12" customHeight="1">
      <c r="A57" s="37"/>
      <c r="B57" s="88" t="s">
        <v>55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"/>
    </row>
    <row r="58" spans="1:16" ht="12" customHeight="1">
      <c r="A58" s="37"/>
      <c r="B58" s="14"/>
      <c r="C58" s="14"/>
      <c r="D58" s="15" t="s">
        <v>51</v>
      </c>
      <c r="E58" s="10"/>
      <c r="F58" s="10"/>
      <c r="G58" s="10"/>
      <c r="I58" s="126" t="s">
        <v>54</v>
      </c>
      <c r="J58" s="126"/>
      <c r="K58" s="126"/>
      <c r="L58" s="126"/>
      <c r="M58" s="126"/>
      <c r="N58" s="126"/>
      <c r="O58" s="15"/>
      <c r="P58" s="8"/>
    </row>
    <row r="59" spans="1:16" ht="12" customHeight="1">
      <c r="A59" s="37"/>
      <c r="B59" s="49"/>
      <c r="C59" s="63"/>
      <c r="D59" s="16"/>
      <c r="E59" s="16"/>
      <c r="F59" s="4"/>
      <c r="G59" s="4"/>
      <c r="H59" s="16"/>
      <c r="I59" s="16"/>
      <c r="J59" s="4"/>
      <c r="K59" s="4"/>
      <c r="N59" s="78"/>
      <c r="O59" s="78"/>
      <c r="P59" s="8"/>
    </row>
    <row r="60" spans="1:16" ht="12" customHeight="1">
      <c r="A60" s="37"/>
      <c r="B60" s="12"/>
      <c r="C60" s="13"/>
      <c r="D60" s="12"/>
      <c r="E60" s="13"/>
      <c r="F60" s="4"/>
      <c r="G60" s="4"/>
      <c r="H60" s="4"/>
      <c r="I60" s="4"/>
      <c r="J60" s="4"/>
      <c r="K60" s="4"/>
      <c r="N60" s="8"/>
      <c r="O60" s="8"/>
      <c r="P60" s="2"/>
    </row>
    <row r="61" ht="12" customHeight="1">
      <c r="O61" s="2"/>
    </row>
    <row r="62" ht="12" customHeight="1"/>
    <row r="63" ht="12" customHeight="1"/>
    <row r="64" s="32" customFormat="1" ht="12" customHeight="1"/>
    <row r="65" spans="1:15" s="32" customFormat="1" ht="0.75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15"/>
    </row>
    <row r="66" spans="1:15" s="32" customFormat="1" ht="39" customHeight="1">
      <c r="A66" s="151" t="s">
        <v>10</v>
      </c>
      <c r="B66" s="152"/>
      <c r="C66" s="151" t="s">
        <v>11</v>
      </c>
      <c r="D66" s="152"/>
      <c r="E66" s="56" t="s">
        <v>4</v>
      </c>
      <c r="F66" s="57"/>
      <c r="G66" s="58"/>
      <c r="H66" s="158" t="s">
        <v>12</v>
      </c>
      <c r="I66" s="159"/>
      <c r="J66" s="159"/>
      <c r="K66" s="159"/>
      <c r="L66" s="159"/>
      <c r="M66" s="159"/>
      <c r="N66" s="160"/>
      <c r="O66" s="1"/>
    </row>
    <row r="67" spans="1:15" s="32" customFormat="1" ht="18.75" customHeight="1">
      <c r="A67" s="153"/>
      <c r="B67" s="154"/>
      <c r="C67" s="153"/>
      <c r="D67" s="154"/>
      <c r="E67" s="59"/>
      <c r="F67" s="60"/>
      <c r="G67" s="61"/>
      <c r="H67" s="155" t="s">
        <v>13</v>
      </c>
      <c r="I67" s="156"/>
      <c r="J67" s="156"/>
      <c r="K67" s="156"/>
      <c r="L67" s="157"/>
      <c r="M67" s="54" t="s">
        <v>14</v>
      </c>
      <c r="N67" s="55"/>
      <c r="O67" s="1"/>
    </row>
    <row r="68" spans="1:15" s="32" customFormat="1" ht="12" customHeight="1">
      <c r="A68" s="47">
        <f>IF(L33="","",COUNTIF(L33:L59,"&gt;=89,5"))</f>
      </c>
      <c r="B68" s="48"/>
      <c r="C68" s="47" t="s">
        <v>15</v>
      </c>
      <c r="D68" s="48"/>
      <c r="E68" s="47" t="s">
        <v>16</v>
      </c>
      <c r="F68" s="50"/>
      <c r="G68" s="51"/>
      <c r="H68" s="142" t="s">
        <v>17</v>
      </c>
      <c r="I68" s="143"/>
      <c r="J68" s="143"/>
      <c r="K68" s="143"/>
      <c r="L68" s="144"/>
      <c r="M68" s="145" t="s">
        <v>18</v>
      </c>
      <c r="N68" s="146"/>
      <c r="O68" s="1"/>
    </row>
    <row r="69" spans="1:15" s="32" customFormat="1" ht="12" customHeight="1">
      <c r="A69" s="47">
        <f>IF(L33="","",COUNT(L33:L59)-COUNTIF(L33:L59,"&lt;80,5")-COUNTIF(L33:L59,"&gt;=89,5"))</f>
      </c>
      <c r="B69" s="48"/>
      <c r="C69" s="47" t="s">
        <v>19</v>
      </c>
      <c r="D69" s="48"/>
      <c r="E69" s="47" t="s">
        <v>20</v>
      </c>
      <c r="F69" s="50"/>
      <c r="G69" s="51"/>
      <c r="H69" s="142" t="s">
        <v>21</v>
      </c>
      <c r="I69" s="143"/>
      <c r="J69" s="143"/>
      <c r="K69" s="143"/>
      <c r="L69" s="144"/>
      <c r="M69" s="147"/>
      <c r="N69" s="148"/>
      <c r="O69" s="1"/>
    </row>
    <row r="70" spans="1:15" s="32" customFormat="1" ht="12" customHeight="1">
      <c r="A70" s="47">
        <f>IF(L33="","",COUNT(L33:L59)-COUNTIF(L33:L59,"&lt;74,5")-COUNTIF(L33:L59,"&gt;=80,5"))</f>
      </c>
      <c r="B70" s="48"/>
      <c r="C70" s="47" t="s">
        <v>22</v>
      </c>
      <c r="D70" s="48"/>
      <c r="E70" s="47" t="s">
        <v>23</v>
      </c>
      <c r="F70" s="50"/>
      <c r="G70" s="51"/>
      <c r="H70" s="142" t="s">
        <v>21</v>
      </c>
      <c r="I70" s="143"/>
      <c r="J70" s="143"/>
      <c r="K70" s="143"/>
      <c r="L70" s="144"/>
      <c r="M70" s="147"/>
      <c r="N70" s="148"/>
      <c r="O70" s="1"/>
    </row>
    <row r="71" spans="1:15" s="32" customFormat="1" ht="12" customHeight="1">
      <c r="A71" s="47">
        <f>IF(L33="","",COUNT(L33:L59)-COUNTIF(L33:L59,"&lt;64,5")-COUNTIF(L33:L59,"&gt;=74,5"))</f>
      </c>
      <c r="B71" s="48"/>
      <c r="C71" s="47" t="s">
        <v>24</v>
      </c>
      <c r="D71" s="48"/>
      <c r="E71" s="47" t="s">
        <v>25</v>
      </c>
      <c r="F71" s="50"/>
      <c r="G71" s="51"/>
      <c r="H71" s="142" t="s">
        <v>26</v>
      </c>
      <c r="I71" s="143"/>
      <c r="J71" s="143"/>
      <c r="K71" s="143"/>
      <c r="L71" s="144"/>
      <c r="M71" s="147"/>
      <c r="N71" s="148"/>
      <c r="O71" s="1"/>
    </row>
    <row r="72" spans="1:15" s="32" customFormat="1" ht="12" customHeight="1">
      <c r="A72" s="47">
        <f>IF(L33="","",COUNT(L33:L59)-COUNTIF(L33:L59,"&lt;54,5")-COUNTIF(L33:L59,"&gt;=64,5"))</f>
      </c>
      <c r="B72" s="48"/>
      <c r="C72" s="47" t="s">
        <v>27</v>
      </c>
      <c r="D72" s="48"/>
      <c r="E72" s="47" t="s">
        <v>28</v>
      </c>
      <c r="F72" s="50"/>
      <c r="G72" s="51"/>
      <c r="H72" s="142" t="s">
        <v>26</v>
      </c>
      <c r="I72" s="143"/>
      <c r="J72" s="143"/>
      <c r="K72" s="143"/>
      <c r="L72" s="144"/>
      <c r="M72" s="149"/>
      <c r="N72" s="150"/>
      <c r="O72" s="1"/>
    </row>
    <row r="73" spans="1:14" ht="12" customHeight="1">
      <c r="A73" s="47">
        <f>IF(L33="","",COUNT(L33:L59)-COUNTIF(L33:L59,"&lt;30,5")-COUNTIF(L33:L59,"&gt;=54,5"))</f>
      </c>
      <c r="B73" s="48"/>
      <c r="C73" s="47" t="s">
        <v>29</v>
      </c>
      <c r="D73" s="48"/>
      <c r="E73" s="47" t="s">
        <v>30</v>
      </c>
      <c r="F73" s="50"/>
      <c r="G73" s="51"/>
      <c r="H73" s="142" t="s">
        <v>31</v>
      </c>
      <c r="I73" s="143"/>
      <c r="J73" s="143"/>
      <c r="K73" s="143"/>
      <c r="L73" s="144"/>
      <c r="M73" s="145" t="s">
        <v>32</v>
      </c>
      <c r="N73" s="146"/>
    </row>
    <row r="74" spans="1:14" ht="12" customHeight="1">
      <c r="A74" s="47">
        <f>IF(L33="","",COUNTIF(L33:L59,"&lt;=30"))</f>
      </c>
      <c r="B74" s="48"/>
      <c r="C74" s="52" t="s">
        <v>33</v>
      </c>
      <c r="D74" s="53"/>
      <c r="E74" s="47" t="s">
        <v>30</v>
      </c>
      <c r="F74" s="50"/>
      <c r="G74" s="51"/>
      <c r="H74" s="142" t="s">
        <v>31</v>
      </c>
      <c r="I74" s="143"/>
      <c r="J74" s="143"/>
      <c r="K74" s="143"/>
      <c r="L74" s="144"/>
      <c r="M74" s="149"/>
      <c r="N74" s="150"/>
    </row>
    <row r="75" ht="21" customHeight="1"/>
    <row r="76" spans="1:14" ht="15" customHeight="1">
      <c r="A76" s="89" t="s">
        <v>34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 ht="15" customHeight="1">
      <c r="A77" s="14"/>
      <c r="B77" s="123" t="s">
        <v>57</v>
      </c>
      <c r="C77" s="123"/>
      <c r="H77" s="86" t="s">
        <v>47</v>
      </c>
      <c r="I77" s="87"/>
      <c r="J77" s="87"/>
      <c r="K77" s="87"/>
      <c r="L77" s="87"/>
      <c r="M77" s="87"/>
      <c r="N77" s="15"/>
    </row>
    <row r="78" ht="15" customHeight="1"/>
    <row r="81" ht="15" customHeight="1"/>
    <row r="82" ht="15" customHeight="1"/>
    <row r="83" ht="15" customHeight="1"/>
    <row r="84" ht="15" customHeight="1"/>
  </sheetData>
  <sheetProtection/>
  <mergeCells count="142">
    <mergeCell ref="C66:D67"/>
    <mergeCell ref="A66:B67"/>
    <mergeCell ref="H67:L67"/>
    <mergeCell ref="H68:L68"/>
    <mergeCell ref="H69:L69"/>
    <mergeCell ref="H66:N66"/>
    <mergeCell ref="H70:L70"/>
    <mergeCell ref="H71:L71"/>
    <mergeCell ref="H72:L72"/>
    <mergeCell ref="H73:L73"/>
    <mergeCell ref="H74:L74"/>
    <mergeCell ref="M68:N72"/>
    <mergeCell ref="M73:N74"/>
    <mergeCell ref="B77:C77"/>
    <mergeCell ref="N59:O59"/>
    <mergeCell ref="A76:N76"/>
    <mergeCell ref="B15:P15"/>
    <mergeCell ref="A5:B5"/>
    <mergeCell ref="C13:D13"/>
    <mergeCell ref="N11:O11"/>
    <mergeCell ref="A22:B22"/>
    <mergeCell ref="C23:O23"/>
    <mergeCell ref="A24:B24"/>
    <mergeCell ref="I58:N58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J31:K31"/>
    <mergeCell ref="D41:E41"/>
    <mergeCell ref="H38:I38"/>
    <mergeCell ref="H39:I39"/>
    <mergeCell ref="H35:I35"/>
    <mergeCell ref="J38:K38"/>
    <mergeCell ref="H40:I40"/>
    <mergeCell ref="H37:I37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D53:E53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3:E33"/>
    <mergeCell ref="D34:E34"/>
    <mergeCell ref="D35:E35"/>
    <mergeCell ref="F34:G34"/>
    <mergeCell ref="F35:G35"/>
    <mergeCell ref="F33:G33"/>
    <mergeCell ref="D49:E49"/>
    <mergeCell ref="D44:E44"/>
    <mergeCell ref="D42:E42"/>
    <mergeCell ref="H77:M77"/>
    <mergeCell ref="B57:O57"/>
    <mergeCell ref="H53:I53"/>
    <mergeCell ref="J51:K51"/>
    <mergeCell ref="H47:I47"/>
    <mergeCell ref="F53:G53"/>
    <mergeCell ref="F46:G46"/>
    <mergeCell ref="F45:G45"/>
    <mergeCell ref="H44:I44"/>
    <mergeCell ref="F42:G42"/>
    <mergeCell ref="F41:G41"/>
    <mergeCell ref="D47:E47"/>
    <mergeCell ref="D48:E48"/>
    <mergeCell ref="D46:E46"/>
    <mergeCell ref="D9:E9"/>
    <mergeCell ref="D50:E50"/>
    <mergeCell ref="D51:E51"/>
    <mergeCell ref="D52:E52"/>
    <mergeCell ref="D30:G30"/>
    <mergeCell ref="H30:K30"/>
    <mergeCell ref="F39:G39"/>
    <mergeCell ref="D43:E43"/>
    <mergeCell ref="D45:E45"/>
    <mergeCell ref="H45:I45"/>
    <mergeCell ref="F36:G36"/>
    <mergeCell ref="F37:G37"/>
    <mergeCell ref="F38:G38"/>
    <mergeCell ref="F44:G44"/>
    <mergeCell ref="H48:I48"/>
    <mergeCell ref="F43:G43"/>
    <mergeCell ref="H46:I46"/>
    <mergeCell ref="H41:I41"/>
    <mergeCell ref="H42:I42"/>
    <mergeCell ref="H43:I43"/>
    <mergeCell ref="H51:I51"/>
    <mergeCell ref="J34:K34"/>
    <mergeCell ref="J35:K35"/>
    <mergeCell ref="J36:K36"/>
    <mergeCell ref="J37:K37"/>
    <mergeCell ref="H49:I49"/>
    <mergeCell ref="J41:K41"/>
    <mergeCell ref="J40:K40"/>
    <mergeCell ref="J52:K52"/>
    <mergeCell ref="F47:G47"/>
    <mergeCell ref="F48:G48"/>
    <mergeCell ref="F49:G49"/>
    <mergeCell ref="F51:G51"/>
    <mergeCell ref="J48:K48"/>
    <mergeCell ref="F50:G50"/>
    <mergeCell ref="H52:I52"/>
    <mergeCell ref="F52:G52"/>
    <mergeCell ref="H50:I50"/>
    <mergeCell ref="J53:K53"/>
    <mergeCell ref="J49:K49"/>
    <mergeCell ref="B16:O16"/>
    <mergeCell ref="J45:K45"/>
    <mergeCell ref="J46:K46"/>
    <mergeCell ref="J50:K50"/>
    <mergeCell ref="J47:K47"/>
    <mergeCell ref="J42:K42"/>
    <mergeCell ref="J44:K44"/>
    <mergeCell ref="J43:K4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2021-05-17T21:37:11Z</dcterms:modified>
  <cp:category/>
  <cp:version/>
  <cp:contentType/>
  <cp:contentStatus/>
</cp:coreProperties>
</file>